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lkom\Documents\ZELKOM -AKTI\NADZORNI ODBOR\4. SJEDNICA\"/>
    </mc:Choice>
  </mc:AlternateContent>
  <xr:revisionPtr revIDLastSave="0" documentId="13_ncr:1_{E273E8AB-7B60-4CE6-8826-6433CDEA4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_2" sheetId="1" r:id="rId1"/>
  </sheets>
  <calcPr calcId="181029"/>
</workbook>
</file>

<file path=xl/calcChain.xml><?xml version="1.0" encoding="utf-8"?>
<calcChain xmlns="http://schemas.openxmlformats.org/spreadsheetml/2006/main">
  <c r="D85" i="1" l="1"/>
  <c r="D34" i="1"/>
  <c r="D47" i="1"/>
  <c r="D89" i="1" l="1"/>
</calcChain>
</file>

<file path=xl/sharedStrings.xml><?xml version="1.0" encoding="utf-8"?>
<sst xmlns="http://schemas.openxmlformats.org/spreadsheetml/2006/main" count="482" uniqueCount="160">
  <si>
    <t>K.KRIZMANIĆ 1, 10 380 SV. IVAN ZELINA</t>
  </si>
  <si>
    <r>
      <t>OIB:</t>
    </r>
    <r>
      <rPr>
        <sz val="10"/>
        <color rgb="FF000000"/>
        <rFont val="Times New Roman"/>
        <family val="1"/>
        <charset val="238"/>
      </rPr>
      <t xml:space="preserve"> 55460105464, </t>
    </r>
    <r>
      <rPr>
        <b/>
        <sz val="10"/>
        <color rgb="FF000000"/>
        <rFont val="Times New Roman"/>
        <family val="1"/>
        <charset val="238"/>
      </rPr>
      <t>tel:</t>
    </r>
    <r>
      <rPr>
        <sz val="10"/>
        <color rgb="FF000000"/>
        <rFont val="Times New Roman"/>
        <family val="1"/>
        <charset val="238"/>
      </rPr>
      <t xml:space="preserve"> 01 2040 750; </t>
    </r>
    <r>
      <rPr>
        <b/>
        <sz val="10"/>
        <color rgb="FF000000"/>
        <rFont val="Times New Roman"/>
        <family val="1"/>
        <charset val="238"/>
      </rPr>
      <t>fax.:</t>
    </r>
    <r>
      <rPr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01 2060 716</t>
    </r>
  </si>
  <si>
    <r>
      <t>E-mail:</t>
    </r>
    <r>
      <rPr>
        <sz val="10"/>
        <color rgb="FF000000"/>
        <rFont val="Times New Roman"/>
        <family val="1"/>
        <charset val="238"/>
      </rPr>
      <t xml:space="preserve"> info@zelkom.hr; Web: </t>
    </r>
    <r>
      <rPr>
        <sz val="10"/>
        <color rgb="FF000000"/>
        <rFont val="Times New Roman"/>
        <family val="1"/>
        <charset val="238"/>
      </rPr>
      <t>www.zelkom.hr</t>
    </r>
  </si>
  <si>
    <t>EVID. BROJ</t>
  </si>
  <si>
    <t>OPIS PREDMETA NABAVE</t>
  </si>
  <si>
    <t>CPV</t>
  </si>
  <si>
    <t>VRSTA POSTUPKA</t>
  </si>
  <si>
    <t>PREDMET PODIJELJEN NA GRUPE DA/NE</t>
  </si>
  <si>
    <t>PLANIRANI POČETAK POSTUPKA</t>
  </si>
  <si>
    <t>PLANIRANO TRAJANJE UGOVORA O JN ILI OS</t>
  </si>
  <si>
    <t>NAPOMENA</t>
  </si>
  <si>
    <t>Uredski materijal - razni</t>
  </si>
  <si>
    <t>Izravna kupnja</t>
  </si>
  <si>
    <t>Stručno obrazovanje</t>
  </si>
  <si>
    <t>Sredstva za čišćenje i održavanje</t>
  </si>
  <si>
    <t>Ostali materijal za redovno poslovanje</t>
  </si>
  <si>
    <t>Električna energija</t>
  </si>
  <si>
    <t>09310000</t>
  </si>
  <si>
    <t>Uredska oprema i namještaj</t>
  </si>
  <si>
    <t>Usluge mobilnih uređaja</t>
  </si>
  <si>
    <t>Usluge pošte</t>
  </si>
  <si>
    <t>Informatička oprema</t>
  </si>
  <si>
    <t>Reprezentacija</t>
  </si>
  <si>
    <t>UKUPNO:</t>
  </si>
  <si>
    <t>2.  RADOVI</t>
  </si>
  <si>
    <t>JEDNOSTAVNA NABAVA</t>
  </si>
  <si>
    <t>NE</t>
  </si>
  <si>
    <t>Uređenje groblja – hortikultura</t>
  </si>
  <si>
    <t>3. USLUGE</t>
  </si>
  <si>
    <t>Servisiranje i rezervni dijelovi za vozni park</t>
  </si>
  <si>
    <t>Pranje i podmazivanje voznog parka</t>
  </si>
  <si>
    <t>Servisno električarski radovi</t>
  </si>
  <si>
    <t>Odvjetničke usluge</t>
  </si>
  <si>
    <t>Usluge Javnog bilježnika</t>
  </si>
  <si>
    <t>Usluge revizije</t>
  </si>
  <si>
    <t>Usluge analize otpadnih voda</t>
  </si>
  <si>
    <t>OTVORENI</t>
  </si>
  <si>
    <t>UGOVOR</t>
  </si>
  <si>
    <t>Sol za posipavanje</t>
  </si>
  <si>
    <t>OKVIRNI SPORAZUM</t>
  </si>
  <si>
    <t>Održavanje igrališta</t>
  </si>
  <si>
    <t>Mateijal za HTZ – radna i zašitna odjeća</t>
  </si>
  <si>
    <t>Osiguranje vozila i imovine</t>
  </si>
  <si>
    <t>Iznajmljivanje stroja za zimsku službu</t>
  </si>
  <si>
    <t>Pogrebna oprema – lijesovi</t>
  </si>
  <si>
    <t>Pogrebna oprema – garniture</t>
  </si>
  <si>
    <t>Pogrebna oprema – križevi i slova</t>
  </si>
  <si>
    <t>SVEUKUPNO:</t>
  </si>
  <si>
    <t>Uređenje groblja i grobnih objekata</t>
  </si>
  <si>
    <t>90513000</t>
  </si>
  <si>
    <t>90510000</t>
  </si>
  <si>
    <t>Sukladno propisima</t>
  </si>
  <si>
    <t xml:space="preserve">UGOVOR </t>
  </si>
  <si>
    <t>Više raznih ugovora</t>
  </si>
  <si>
    <t>Dugo Selo</t>
  </si>
  <si>
    <t>Izgradnja grobnih objekata</t>
  </si>
  <si>
    <t>14210000</t>
  </si>
  <si>
    <t>SREDSTVA IZ FONDOVA EU</t>
  </si>
  <si>
    <t>90511000</t>
  </si>
  <si>
    <t>Odvoz i zbrinjavanje ostalih otpada s reciklažnog dvorišta</t>
  </si>
  <si>
    <t>Zbrinjavanje i obrada miješanog komunalnog otpada</t>
  </si>
  <si>
    <t>PROCJENJENA VRIJEDNOST   (BEZ PDV-a) EUR</t>
  </si>
  <si>
    <t>Na temelju članka 28. Zakona o javnoj nabavi („Narodne novine“, br. 120/16 i 114/22), a sukladno članku 2. Pravilnika o planu nabave, registru ugovora, prethodnom savjetovanju i analizi tržišta u javnoj nabavi ("Narodne novine, br. 30/2023"), donosim</t>
  </si>
  <si>
    <t xml:space="preserve">                     DIREKTOR:</t>
  </si>
  <si>
    <t>Zbrinjavanje plastike</t>
  </si>
  <si>
    <t>SKLAPA LI SE UGOVOR/OKVIRNI SPORAZUM/NARUDŽBENICA</t>
  </si>
  <si>
    <t>30192000-1</t>
  </si>
  <si>
    <t>80000000-4 </t>
  </si>
  <si>
    <t>30230000-0</t>
  </si>
  <si>
    <t>NARUDŽBENICA</t>
  </si>
  <si>
    <t>Održavanje informatičkog sustava</t>
  </si>
  <si>
    <t>72222300-0</t>
  </si>
  <si>
    <t>Najam servera</t>
  </si>
  <si>
    <t>48822000-6</t>
  </si>
  <si>
    <t>Kante i kontejneri za otpad</t>
  </si>
  <si>
    <t>44613700</t>
  </si>
  <si>
    <t>Ovisno o potrebi</t>
  </si>
  <si>
    <t>66514110-1</t>
  </si>
  <si>
    <t>Kasko osiguranje vozila</t>
  </si>
  <si>
    <t>66514110-0</t>
  </si>
  <si>
    <t>Osiguranje imovine i osoba</t>
  </si>
  <si>
    <t>66514110</t>
  </si>
  <si>
    <t>71631200-2</t>
  </si>
  <si>
    <t>Tehnički pregled i registracija vozila</t>
  </si>
  <si>
    <t>2026. g.</t>
  </si>
  <si>
    <t>Servis i rezervni dijelovi za kosilice</t>
  </si>
  <si>
    <t>34913000</t>
  </si>
  <si>
    <t>GPS sustav praćenja vozila</t>
  </si>
  <si>
    <t>38112100-4</t>
  </si>
  <si>
    <t>Sustav za praćenje podizanja kanti</t>
  </si>
  <si>
    <t>44618000-5</t>
  </si>
  <si>
    <t>Gume za teretna vozila</t>
  </si>
  <si>
    <t>34352100</t>
  </si>
  <si>
    <t>Ulja i maziva</t>
  </si>
  <si>
    <t>09211000</t>
  </si>
  <si>
    <t>Ostala električna i elektronička oprema</t>
  </si>
  <si>
    <t>31681410</t>
  </si>
  <si>
    <t>Osobno vozilo za potrebe Uprave</t>
  </si>
  <si>
    <t>34110000-1</t>
  </si>
  <si>
    <t>Otvoreno kombi vozilo za prijevoz glomaznog i korisnog otpada</t>
  </si>
  <si>
    <t>34130000-7</t>
  </si>
  <si>
    <t>45247112</t>
  </si>
  <si>
    <t>studeni 25.</t>
  </si>
  <si>
    <t>Kameni materijal</t>
  </si>
  <si>
    <t>NMV-07/2024</t>
  </si>
  <si>
    <t>Izgradnja i održavanje oborinske odvodnje i priprema nerazvrstanih cesta za afaltiranje</t>
  </si>
  <si>
    <t xml:space="preserve">JAVNA NABAVA </t>
  </si>
  <si>
    <t>OS</t>
  </si>
  <si>
    <t>listopad 24.</t>
  </si>
  <si>
    <t>31.12.2026.</t>
  </si>
  <si>
    <t>NMV-08/2024</t>
  </si>
  <si>
    <t>Izgradnja i održavanje nogostupa i potpornih zidova</t>
  </si>
  <si>
    <t>45262620</t>
  </si>
  <si>
    <t>prosinac 24.</t>
  </si>
  <si>
    <t>Prema odluci Fonda sukladno Zakonu o gospodarenju otpadom članak 69. stavak 1. točka 8.</t>
  </si>
  <si>
    <t xml:space="preserve">Kamion podizač </t>
  </si>
  <si>
    <t>Zbrinjavanje glomaznog  otpada</t>
  </si>
  <si>
    <t>NMV- 04/26</t>
  </si>
  <si>
    <t>2026.</t>
  </si>
  <si>
    <t>01. 12. 2026.</t>
  </si>
  <si>
    <t>34144510-6</t>
  </si>
  <si>
    <t xml:space="preserve">                                                               PLAN NABAVE ZA 2026. GODINU</t>
  </si>
  <si>
    <t>Održavanje i dogradnja računovodstvenih programa - groblje i smeće</t>
  </si>
  <si>
    <t>Održavanje i dogradnja računovodstvenih programa - financijsko knjigovodstvo</t>
  </si>
  <si>
    <t>Izrada projektno - tehničke dokumentacije - projektiranje groblja Donja Zelina</t>
  </si>
  <si>
    <t>Izrada projektno - tehničke dokumentacije - projektiranje groblja Nespeš</t>
  </si>
  <si>
    <t>siječanj 2026.</t>
  </si>
  <si>
    <r>
      <rPr>
        <sz val="11"/>
        <color rgb="FF000000"/>
        <rFont val="Calibri"/>
        <family val="2"/>
        <charset val="238"/>
      </rPr>
      <t>siječanj 2026</t>
    </r>
    <r>
      <rPr>
        <b/>
        <sz val="11"/>
        <color rgb="FF000000"/>
        <rFont val="Calibri"/>
        <family val="2"/>
        <charset val="238"/>
      </rPr>
      <t>.</t>
    </r>
  </si>
  <si>
    <t>U Svetom Ivanu Zelini, 19. 01. 2026.</t>
  </si>
  <si>
    <t>Mladen Puhelek, ing. građ.</t>
  </si>
  <si>
    <t>Auto dizalica 4 t</t>
  </si>
  <si>
    <t>NVV-11/24</t>
  </si>
  <si>
    <t>2026. g</t>
  </si>
  <si>
    <t>studeni 2024.</t>
  </si>
  <si>
    <t>JN - 05/25</t>
  </si>
  <si>
    <t>JN - 03/26</t>
  </si>
  <si>
    <t>studeni 26.</t>
  </si>
  <si>
    <t>2027. g.</t>
  </si>
  <si>
    <t>veljača  2026.</t>
  </si>
  <si>
    <t>73300000</t>
  </si>
  <si>
    <t>10. 02. 2026.</t>
  </si>
  <si>
    <t>01. 11. 2026 .</t>
  </si>
  <si>
    <t>01. 11. 2026.</t>
  </si>
  <si>
    <t>studeni 2026.</t>
  </si>
  <si>
    <t>31.12.2028.</t>
  </si>
  <si>
    <t>Sanacija potpornog zida na groblju u Svetom Ivanu Zelini</t>
  </si>
  <si>
    <t>svibanj 2026.</t>
  </si>
  <si>
    <t>1. ROBA</t>
  </si>
  <si>
    <t>Usluge Interneta i telefona</t>
  </si>
  <si>
    <t>JN - 05/26</t>
  </si>
  <si>
    <t>JN- 01/26</t>
  </si>
  <si>
    <t>JN -04/26</t>
  </si>
  <si>
    <t>travanj  2026.</t>
  </si>
  <si>
    <t>JN - 02/26</t>
  </si>
  <si>
    <t>Sanacija nerazvrstanih cesta</t>
  </si>
  <si>
    <t>45233123</t>
  </si>
  <si>
    <t>NVV-01/26</t>
  </si>
  <si>
    <t>NMV- 02/26</t>
  </si>
  <si>
    <t>NMV - 03/26</t>
  </si>
  <si>
    <t>JN - 06/26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</si>
</sst>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#,##0.00"/>
    <numFmt numFmtId="165" formatCode="[$-41A]General"/>
    <numFmt numFmtId="166" formatCode="[$-41A]dd&quot;.&quot;mm&quot;.&quot;yy"/>
  </numFmts>
  <fonts count="13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</cellStyleXfs>
  <cellXfs count="65">
    <xf numFmtId="0" fontId="0" fillId="0" borderId="0" xfId="0"/>
    <xf numFmtId="165" fontId="1" fillId="0" borderId="0" xfId="1"/>
    <xf numFmtId="165" fontId="4" fillId="0" borderId="0" xfId="1" applyFont="1" applyAlignment="1">
      <alignment vertical="center"/>
    </xf>
    <xf numFmtId="165" fontId="6" fillId="0" borderId="0" xfId="1" applyFont="1" applyAlignment="1">
      <alignment horizontal="left"/>
    </xf>
    <xf numFmtId="165" fontId="8" fillId="0" borderId="0" xfId="1" applyFont="1" applyAlignment="1">
      <alignment horizontal="left"/>
    </xf>
    <xf numFmtId="165" fontId="6" fillId="0" borderId="1" xfId="1" applyFont="1" applyBorder="1" applyAlignment="1">
      <alignment horizontal="center" vertical="center" wrapText="1"/>
    </xf>
    <xf numFmtId="165" fontId="1" fillId="0" borderId="1" xfId="1" applyBorder="1" applyAlignment="1">
      <alignment horizontal="center" vertical="center" wrapText="1"/>
    </xf>
    <xf numFmtId="165" fontId="1" fillId="0" borderId="1" xfId="1" applyBorder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164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165" fontId="1" fillId="0" borderId="1" xfId="1" applyBorder="1" applyAlignment="1">
      <alignment wrapText="1"/>
    </xf>
    <xf numFmtId="165" fontId="6" fillId="0" borderId="1" xfId="1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165" fontId="6" fillId="0" borderId="1" xfId="1" applyFont="1" applyBorder="1" applyAlignment="1">
      <alignment wrapText="1"/>
    </xf>
    <xf numFmtId="49" fontId="1" fillId="0" borderId="0" xfId="1" applyNumberForma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1" xfId="1" applyNumberFormat="1" applyFont="1" applyBorder="1" applyAlignment="1">
      <alignment horizontal="center" vertical="center" wrapText="1"/>
    </xf>
    <xf numFmtId="165" fontId="1" fillId="0" borderId="1" xfId="1" applyBorder="1" applyAlignment="1">
      <alignment horizontal="left" vertical="center" wrapText="1"/>
    </xf>
    <xf numFmtId="49" fontId="1" fillId="0" borderId="1" xfId="1" applyNumberFormat="1" applyBorder="1" applyAlignment="1">
      <alignment horizontal="center" wrapText="1"/>
    </xf>
    <xf numFmtId="164" fontId="6" fillId="0" borderId="1" xfId="1" applyNumberFormat="1" applyFont="1" applyBorder="1" applyAlignment="1">
      <alignment wrapText="1"/>
    </xf>
    <xf numFmtId="165" fontId="1" fillId="0" borderId="0" xfId="1" applyAlignment="1">
      <alignment wrapText="1"/>
    </xf>
    <xf numFmtId="165" fontId="6" fillId="0" borderId="0" xfId="1" applyFont="1" applyAlignment="1">
      <alignment wrapText="1"/>
    </xf>
    <xf numFmtId="49" fontId="1" fillId="0" borderId="0" xfId="1" applyNumberFormat="1" applyAlignment="1">
      <alignment horizontal="center" wrapText="1"/>
    </xf>
    <xf numFmtId="164" fontId="6" fillId="0" borderId="0" xfId="1" applyNumberFormat="1" applyFont="1" applyAlignment="1">
      <alignment wrapText="1"/>
    </xf>
    <xf numFmtId="164" fontId="1" fillId="0" borderId="1" xfId="1" applyNumberFormat="1" applyBorder="1" applyAlignment="1">
      <alignment horizontal="right" vertical="center" wrapText="1"/>
    </xf>
    <xf numFmtId="165" fontId="6" fillId="0" borderId="2" xfId="1" applyFont="1" applyBorder="1" applyAlignment="1">
      <alignment vertical="center" wrapText="1"/>
    </xf>
    <xf numFmtId="165" fontId="6" fillId="0" borderId="3" xfId="1" applyFont="1" applyBorder="1" applyAlignment="1">
      <alignment vertical="center" wrapText="1"/>
    </xf>
    <xf numFmtId="165" fontId="6" fillId="0" borderId="4" xfId="1" applyFont="1" applyBorder="1" applyAlignment="1">
      <alignment horizontal="left" wrapText="1"/>
    </xf>
    <xf numFmtId="165" fontId="9" fillId="0" borderId="1" xfId="1" applyFont="1" applyBorder="1" applyAlignment="1">
      <alignment vertical="center" wrapText="1"/>
    </xf>
    <xf numFmtId="165" fontId="9" fillId="0" borderId="1" xfId="1" applyFont="1" applyBorder="1" applyAlignment="1">
      <alignment horizontal="left" vertical="center" wrapText="1"/>
    </xf>
    <xf numFmtId="165" fontId="6" fillId="0" borderId="0" xfId="1" applyFont="1" applyBorder="1" applyAlignment="1">
      <alignment wrapText="1"/>
    </xf>
    <xf numFmtId="49" fontId="1" fillId="0" borderId="0" xfId="1" applyNumberFormat="1" applyBorder="1" applyAlignment="1">
      <alignment horizontal="center" wrapText="1"/>
    </xf>
    <xf numFmtId="164" fontId="6" fillId="0" borderId="0" xfId="1" applyNumberFormat="1" applyFont="1" applyBorder="1" applyAlignment="1">
      <alignment wrapText="1"/>
    </xf>
    <xf numFmtId="165" fontId="1" fillId="0" borderId="0" xfId="1" applyBorder="1" applyAlignment="1">
      <alignment wrapText="1"/>
    </xf>
    <xf numFmtId="165" fontId="11" fillId="0" borderId="1" xfId="1" applyFont="1" applyBorder="1" applyAlignment="1">
      <alignment horizontal="center" vertical="center" wrapText="1"/>
    </xf>
    <xf numFmtId="165" fontId="9" fillId="0" borderId="1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65" fontId="6" fillId="0" borderId="0" xfId="1" applyFont="1"/>
    <xf numFmtId="165" fontId="6" fillId="0" borderId="6" xfId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wrapText="1"/>
    </xf>
    <xf numFmtId="166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165" fontId="6" fillId="0" borderId="0" xfId="1" applyFont="1" applyBorder="1" applyAlignment="1">
      <alignment horizontal="left" wrapText="1"/>
    </xf>
    <xf numFmtId="165" fontId="11" fillId="0" borderId="1" xfId="1" applyFont="1" applyBorder="1" applyAlignment="1">
      <alignment horizontal="left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right" vertical="center" wrapText="1"/>
    </xf>
    <xf numFmtId="165" fontId="11" fillId="0" borderId="0" xfId="1" applyFont="1"/>
    <xf numFmtId="165" fontId="1" fillId="0" borderId="7" xfId="1" applyBorder="1" applyAlignment="1">
      <alignment horizontal="left" vertical="center" wrapText="1"/>
    </xf>
    <xf numFmtId="165" fontId="11" fillId="0" borderId="2" xfId="1" applyFont="1" applyBorder="1" applyAlignment="1">
      <alignment horizontal="center" vertical="center" wrapText="1"/>
    </xf>
    <xf numFmtId="165" fontId="1" fillId="0" borderId="6" xfId="1" applyBorder="1" applyAlignment="1">
      <alignment horizontal="center" vertical="center" wrapText="1"/>
    </xf>
    <xf numFmtId="165" fontId="1" fillId="0" borderId="5" xfId="1" applyBorder="1" applyAlignment="1">
      <alignment wrapText="1"/>
    </xf>
    <xf numFmtId="165" fontId="1" fillId="0" borderId="2" xfId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165" fontId="1" fillId="0" borderId="6" xfId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165" fontId="9" fillId="0" borderId="2" xfId="1" applyFont="1" applyBorder="1" applyAlignment="1">
      <alignment horizontal="center" vertical="center" wrapText="1"/>
    </xf>
    <xf numFmtId="165" fontId="11" fillId="0" borderId="5" xfId="1" applyFont="1" applyBorder="1" applyAlignment="1">
      <alignment wrapText="1"/>
    </xf>
    <xf numFmtId="165" fontId="6" fillId="0" borderId="0" xfId="1" applyFont="1" applyAlignment="1">
      <alignment horizontal="left" wrapText="1"/>
    </xf>
    <xf numFmtId="165" fontId="7" fillId="0" borderId="0" xfId="1" applyFont="1" applyAlignment="1">
      <alignment vertical="center" wrapText="1"/>
    </xf>
    <xf numFmtId="165" fontId="8" fillId="0" borderId="0" xfId="1" applyFont="1" applyAlignment="1">
      <alignment horizontal="left"/>
    </xf>
    <xf numFmtId="165" fontId="6" fillId="0" borderId="2" xfId="1" applyFont="1" applyBorder="1" applyAlignment="1">
      <alignment horizontal="left" wrapText="1"/>
    </xf>
    <xf numFmtId="165" fontId="6" fillId="0" borderId="4" xfId="1" applyFont="1" applyBorder="1" applyAlignment="1">
      <alignment horizontal="left" wrapText="1"/>
    </xf>
    <xf numFmtId="165" fontId="6" fillId="0" borderId="0" xfId="1" applyFont="1" applyBorder="1" applyAlignment="1">
      <alignment horizont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o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27800" cy="363602"/>
    <xdr:pic>
      <xdr:nvPicPr>
        <xdr:cNvPr id="2" name="Slika 1">
          <a:extLst>
            <a:ext uri="{FF2B5EF4-FFF2-40B4-BE49-F238E27FC236}">
              <a16:creationId xmlns:a16="http://schemas.microsoft.com/office/drawing/2014/main" id="{0A857DD8-12D5-4A71-AD51-D41DB1EFD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2827800" cy="3636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L96"/>
  <sheetViews>
    <sheetView tabSelected="1" topLeftCell="A79" zoomScaleNormal="100" workbookViewId="0">
      <selection activeCell="C54" sqref="C54"/>
    </sheetView>
  </sheetViews>
  <sheetFormatPr defaultRowHeight="15" x14ac:dyDescent="0.25"/>
  <cols>
    <col min="1" max="1" width="5.5" style="1" customWidth="1"/>
    <col min="2" max="2" width="25.75" style="1" customWidth="1"/>
    <col min="3" max="3" width="10.125" style="1" customWidth="1"/>
    <col min="4" max="4" width="11.5" style="1" customWidth="1"/>
    <col min="5" max="5" width="13" style="1" customWidth="1"/>
    <col min="6" max="6" width="10.125" style="1" customWidth="1"/>
    <col min="7" max="7" width="14" style="1" customWidth="1"/>
    <col min="8" max="8" width="9" style="1" customWidth="1"/>
    <col min="9" max="9" width="12.375" style="1" customWidth="1"/>
    <col min="10" max="10" width="10.375" style="1" customWidth="1"/>
    <col min="11" max="11" width="10.875" style="1" customWidth="1"/>
    <col min="12" max="1026" width="8.125" style="1" customWidth="1"/>
    <col min="1027" max="1027" width="9" customWidth="1"/>
  </cols>
  <sheetData>
    <row r="3" spans="1:15" x14ac:dyDescent="0.25">
      <c r="A3" s="2" t="s">
        <v>0</v>
      </c>
    </row>
    <row r="4" spans="1:15" x14ac:dyDescent="0.25">
      <c r="A4" s="2" t="s">
        <v>1</v>
      </c>
    </row>
    <row r="5" spans="1:15" x14ac:dyDescent="0.25">
      <c r="A5" s="2" t="s">
        <v>2</v>
      </c>
    </row>
    <row r="7" spans="1:15" ht="30.75" customHeight="1" x14ac:dyDescent="0.25">
      <c r="A7" s="59" t="s">
        <v>62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9" spans="1:15" ht="36" customHeight="1" x14ac:dyDescent="0.25">
      <c r="A9" s="60" t="s">
        <v>121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1" spans="1:15" x14ac:dyDescent="0.25">
      <c r="A11" s="61" t="s">
        <v>147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5" ht="75" x14ac:dyDescent="0.25">
      <c r="A12" s="5" t="s">
        <v>3</v>
      </c>
      <c r="B12" s="5" t="s">
        <v>4</v>
      </c>
      <c r="C12" s="5" t="s">
        <v>5</v>
      </c>
      <c r="D12" s="40" t="s">
        <v>61</v>
      </c>
      <c r="E12" s="5" t="s">
        <v>6</v>
      </c>
      <c r="F12" s="5" t="s">
        <v>7</v>
      </c>
      <c r="G12" s="5" t="s">
        <v>65</v>
      </c>
      <c r="H12" s="5" t="s">
        <v>57</v>
      </c>
      <c r="I12" s="5" t="s">
        <v>8</v>
      </c>
      <c r="J12" s="5" t="s">
        <v>9</v>
      </c>
      <c r="K12" s="5" t="s">
        <v>10</v>
      </c>
    </row>
    <row r="13" spans="1:15" ht="30" x14ac:dyDescent="0.25">
      <c r="A13" s="38" t="s">
        <v>150</v>
      </c>
      <c r="B13" s="29" t="s">
        <v>115</v>
      </c>
      <c r="C13" s="38" t="s">
        <v>120</v>
      </c>
      <c r="D13" s="37">
        <v>25000</v>
      </c>
      <c r="E13" s="36" t="s">
        <v>25</v>
      </c>
      <c r="F13" s="36" t="s">
        <v>26</v>
      </c>
      <c r="G13" s="36" t="s">
        <v>37</v>
      </c>
      <c r="H13" s="36" t="s">
        <v>26</v>
      </c>
      <c r="I13" s="42" t="s">
        <v>140</v>
      </c>
      <c r="J13" s="42" t="s">
        <v>119</v>
      </c>
      <c r="K13" s="5"/>
    </row>
    <row r="14" spans="1:15" ht="30" x14ac:dyDescent="0.25">
      <c r="A14" s="38" t="s">
        <v>159</v>
      </c>
      <c r="B14" s="29" t="s">
        <v>97</v>
      </c>
      <c r="C14" s="38" t="s">
        <v>98</v>
      </c>
      <c r="D14" s="37">
        <v>25000</v>
      </c>
      <c r="E14" s="36" t="s">
        <v>25</v>
      </c>
      <c r="F14" s="36" t="s">
        <v>26</v>
      </c>
      <c r="G14" s="36" t="s">
        <v>52</v>
      </c>
      <c r="H14" s="36" t="s">
        <v>26</v>
      </c>
      <c r="I14" s="42" t="s">
        <v>141</v>
      </c>
      <c r="J14" s="42" t="s">
        <v>119</v>
      </c>
      <c r="K14" s="5"/>
    </row>
    <row r="15" spans="1:15" ht="45" x14ac:dyDescent="0.25">
      <c r="A15" s="38" t="s">
        <v>158</v>
      </c>
      <c r="B15" s="29" t="s">
        <v>99</v>
      </c>
      <c r="C15" s="38" t="s">
        <v>100</v>
      </c>
      <c r="D15" s="37">
        <v>50000</v>
      </c>
      <c r="E15" s="36" t="s">
        <v>36</v>
      </c>
      <c r="F15" s="36" t="s">
        <v>26</v>
      </c>
      <c r="G15" s="36" t="s">
        <v>52</v>
      </c>
      <c r="H15" s="36" t="s">
        <v>26</v>
      </c>
      <c r="I15" s="42" t="s">
        <v>142</v>
      </c>
      <c r="J15" s="42" t="s">
        <v>119</v>
      </c>
      <c r="K15" s="5"/>
    </row>
    <row r="16" spans="1:15" ht="30" x14ac:dyDescent="0.25">
      <c r="A16" s="36" t="s">
        <v>131</v>
      </c>
      <c r="B16" s="30" t="s">
        <v>103</v>
      </c>
      <c r="C16" s="38" t="s">
        <v>56</v>
      </c>
      <c r="D16" s="43">
        <v>350000</v>
      </c>
      <c r="E16" s="36" t="s">
        <v>36</v>
      </c>
      <c r="F16" s="36" t="s">
        <v>26</v>
      </c>
      <c r="G16" s="36" t="s">
        <v>39</v>
      </c>
      <c r="H16" s="36" t="s">
        <v>26</v>
      </c>
      <c r="I16" s="36" t="s">
        <v>133</v>
      </c>
      <c r="J16" s="36" t="s">
        <v>132</v>
      </c>
      <c r="K16" s="5"/>
    </row>
    <row r="17" spans="1:11" ht="30" x14ac:dyDescent="0.25">
      <c r="A17" s="35" t="s">
        <v>156</v>
      </c>
      <c r="B17" s="45" t="s">
        <v>103</v>
      </c>
      <c r="C17" s="46" t="s">
        <v>56</v>
      </c>
      <c r="D17" s="47">
        <v>700000</v>
      </c>
      <c r="E17" s="35" t="s">
        <v>36</v>
      </c>
      <c r="F17" s="35" t="s">
        <v>26</v>
      </c>
      <c r="G17" s="35" t="s">
        <v>39</v>
      </c>
      <c r="H17" s="35" t="s">
        <v>26</v>
      </c>
      <c r="I17" s="35" t="s">
        <v>143</v>
      </c>
      <c r="J17" s="35" t="s">
        <v>144</v>
      </c>
      <c r="K17" s="5"/>
    </row>
    <row r="18" spans="1:11" ht="30" x14ac:dyDescent="0.25">
      <c r="A18" s="6"/>
      <c r="B18" s="18" t="s">
        <v>38</v>
      </c>
      <c r="C18" s="10">
        <v>14410000</v>
      </c>
      <c r="D18" s="25">
        <v>9160</v>
      </c>
      <c r="E18" s="6" t="s">
        <v>12</v>
      </c>
      <c r="F18" s="36" t="s">
        <v>26</v>
      </c>
      <c r="G18" s="36" t="s">
        <v>69</v>
      </c>
      <c r="H18" s="6" t="s">
        <v>26</v>
      </c>
      <c r="I18" s="6" t="s">
        <v>76</v>
      </c>
      <c r="J18" s="6"/>
      <c r="K18" s="5"/>
    </row>
    <row r="19" spans="1:11" ht="30" x14ac:dyDescent="0.25">
      <c r="A19" s="38"/>
      <c r="B19" s="29" t="s">
        <v>74</v>
      </c>
      <c r="C19" s="38" t="s">
        <v>75</v>
      </c>
      <c r="D19" s="37">
        <v>9000</v>
      </c>
      <c r="E19" s="6" t="s">
        <v>12</v>
      </c>
      <c r="F19" s="36" t="s">
        <v>26</v>
      </c>
      <c r="G19" s="36" t="s">
        <v>69</v>
      </c>
      <c r="H19" s="36" t="s">
        <v>26</v>
      </c>
      <c r="I19" s="42" t="s">
        <v>76</v>
      </c>
      <c r="J19" s="42"/>
      <c r="K19" s="5"/>
    </row>
    <row r="20" spans="1:11" x14ac:dyDescent="0.25">
      <c r="A20" s="38"/>
      <c r="B20" s="29" t="s">
        <v>91</v>
      </c>
      <c r="C20" s="38" t="s">
        <v>92</v>
      </c>
      <c r="D20" s="37">
        <v>6000</v>
      </c>
      <c r="E20" s="6" t="s">
        <v>12</v>
      </c>
      <c r="F20" s="36" t="s">
        <v>26</v>
      </c>
      <c r="G20" s="36" t="s">
        <v>69</v>
      </c>
      <c r="H20" s="36" t="s">
        <v>26</v>
      </c>
      <c r="I20" s="42" t="s">
        <v>118</v>
      </c>
      <c r="J20" s="5"/>
      <c r="K20" s="5"/>
    </row>
    <row r="21" spans="1:11" x14ac:dyDescent="0.25">
      <c r="A21" s="6"/>
      <c r="B21" s="18" t="s">
        <v>130</v>
      </c>
      <c r="C21" s="10"/>
      <c r="D21" s="25">
        <v>3500</v>
      </c>
      <c r="E21" s="6" t="s">
        <v>12</v>
      </c>
      <c r="F21" s="36" t="s">
        <v>26</v>
      </c>
      <c r="G21" s="36" t="s">
        <v>69</v>
      </c>
      <c r="H21" s="6" t="s">
        <v>26</v>
      </c>
      <c r="I21" s="42" t="s">
        <v>118</v>
      </c>
      <c r="J21" s="5"/>
      <c r="K21" s="5"/>
    </row>
    <row r="22" spans="1:11" ht="30" x14ac:dyDescent="0.25">
      <c r="A22" s="38"/>
      <c r="B22" s="29" t="s">
        <v>93</v>
      </c>
      <c r="C22" s="38" t="s">
        <v>94</v>
      </c>
      <c r="D22" s="37">
        <v>6000</v>
      </c>
      <c r="E22" s="6" t="s">
        <v>12</v>
      </c>
      <c r="F22" s="36" t="s">
        <v>26</v>
      </c>
      <c r="G22" s="36" t="s">
        <v>69</v>
      </c>
      <c r="H22" s="36" t="s">
        <v>26</v>
      </c>
      <c r="I22" s="42" t="s">
        <v>76</v>
      </c>
      <c r="J22" s="5"/>
      <c r="K22" s="5"/>
    </row>
    <row r="23" spans="1:11" ht="30" x14ac:dyDescent="0.25">
      <c r="A23" s="6"/>
      <c r="B23" s="18" t="s">
        <v>95</v>
      </c>
      <c r="C23" s="10" t="s">
        <v>96</v>
      </c>
      <c r="D23" s="25">
        <v>6000</v>
      </c>
      <c r="E23" s="6" t="s">
        <v>12</v>
      </c>
      <c r="F23" s="36" t="s">
        <v>26</v>
      </c>
      <c r="G23" s="36" t="s">
        <v>69</v>
      </c>
      <c r="H23" s="6" t="s">
        <v>26</v>
      </c>
      <c r="I23" s="6" t="s">
        <v>76</v>
      </c>
      <c r="J23" s="5"/>
      <c r="K23" s="5"/>
    </row>
    <row r="24" spans="1:11" ht="30" x14ac:dyDescent="0.25">
      <c r="A24" s="6"/>
      <c r="B24" s="18" t="s">
        <v>41</v>
      </c>
      <c r="C24" s="10">
        <v>18110000</v>
      </c>
      <c r="D24" s="25">
        <v>10000</v>
      </c>
      <c r="E24" s="6" t="s">
        <v>12</v>
      </c>
      <c r="F24" s="36" t="s">
        <v>26</v>
      </c>
      <c r="G24" s="36" t="s">
        <v>69</v>
      </c>
      <c r="H24" s="6" t="s">
        <v>26</v>
      </c>
      <c r="I24" s="6" t="s">
        <v>76</v>
      </c>
      <c r="J24" s="5"/>
      <c r="K24" s="5"/>
    </row>
    <row r="25" spans="1:11" ht="30" x14ac:dyDescent="0.25">
      <c r="A25" s="6"/>
      <c r="B25" s="7" t="s">
        <v>11</v>
      </c>
      <c r="C25" s="8" t="s">
        <v>66</v>
      </c>
      <c r="D25" s="9">
        <v>8000</v>
      </c>
      <c r="E25" s="6" t="s">
        <v>12</v>
      </c>
      <c r="F25" s="6" t="s">
        <v>26</v>
      </c>
      <c r="G25" s="6" t="s">
        <v>69</v>
      </c>
      <c r="H25" s="6" t="s">
        <v>26</v>
      </c>
      <c r="I25" s="42" t="s">
        <v>76</v>
      </c>
      <c r="J25" s="6"/>
      <c r="K25" s="6"/>
    </row>
    <row r="26" spans="1:11" ht="30" x14ac:dyDescent="0.25">
      <c r="A26" s="6"/>
      <c r="B26" s="7" t="s">
        <v>14</v>
      </c>
      <c r="C26" s="10">
        <v>39822000</v>
      </c>
      <c r="D26" s="9">
        <v>6000</v>
      </c>
      <c r="E26" s="6" t="s">
        <v>12</v>
      </c>
      <c r="F26" s="6" t="s">
        <v>26</v>
      </c>
      <c r="G26" s="6" t="s">
        <v>69</v>
      </c>
      <c r="H26" s="6" t="s">
        <v>26</v>
      </c>
      <c r="I26" s="42" t="s">
        <v>76</v>
      </c>
      <c r="J26" s="6"/>
      <c r="K26" s="6"/>
    </row>
    <row r="27" spans="1:11" ht="30" x14ac:dyDescent="0.25">
      <c r="A27" s="6"/>
      <c r="B27" s="7" t="s">
        <v>15</v>
      </c>
      <c r="C27" s="10"/>
      <c r="D27" s="9">
        <v>5000</v>
      </c>
      <c r="E27" s="6" t="s">
        <v>12</v>
      </c>
      <c r="F27" s="6" t="s">
        <v>26</v>
      </c>
      <c r="G27" s="6" t="s">
        <v>69</v>
      </c>
      <c r="H27" s="6" t="s">
        <v>26</v>
      </c>
      <c r="I27" s="42" t="s">
        <v>76</v>
      </c>
      <c r="J27" s="6"/>
      <c r="K27" s="6"/>
    </row>
    <row r="28" spans="1:11" ht="30" x14ac:dyDescent="0.25">
      <c r="A28" s="6"/>
      <c r="B28" s="7" t="s">
        <v>16</v>
      </c>
      <c r="C28" s="10" t="s">
        <v>17</v>
      </c>
      <c r="D28" s="9">
        <v>9000</v>
      </c>
      <c r="E28" s="6" t="s">
        <v>12</v>
      </c>
      <c r="F28" s="6" t="s">
        <v>26</v>
      </c>
      <c r="G28" s="36" t="s">
        <v>69</v>
      </c>
      <c r="H28" s="6" t="s">
        <v>26</v>
      </c>
      <c r="I28" s="42" t="s">
        <v>76</v>
      </c>
      <c r="J28" s="6"/>
      <c r="K28" s="6"/>
    </row>
    <row r="29" spans="1:11" ht="30" x14ac:dyDescent="0.25">
      <c r="A29" s="6"/>
      <c r="B29" s="7" t="s">
        <v>18</v>
      </c>
      <c r="C29" s="10">
        <v>39000000</v>
      </c>
      <c r="D29" s="9">
        <v>3500</v>
      </c>
      <c r="E29" s="6" t="s">
        <v>12</v>
      </c>
      <c r="F29" s="6" t="s">
        <v>26</v>
      </c>
      <c r="G29" s="6" t="s">
        <v>69</v>
      </c>
      <c r="H29" s="6" t="s">
        <v>26</v>
      </c>
      <c r="I29" s="42" t="s">
        <v>76</v>
      </c>
      <c r="J29" s="6"/>
      <c r="K29" s="6"/>
    </row>
    <row r="30" spans="1:11" ht="30" x14ac:dyDescent="0.25">
      <c r="A30" s="6"/>
      <c r="B30" s="7" t="s">
        <v>21</v>
      </c>
      <c r="C30" s="10" t="s">
        <v>68</v>
      </c>
      <c r="D30" s="9">
        <v>4000</v>
      </c>
      <c r="E30" s="6" t="s">
        <v>12</v>
      </c>
      <c r="F30" s="6" t="s">
        <v>26</v>
      </c>
      <c r="G30" s="6" t="s">
        <v>69</v>
      </c>
      <c r="H30" s="6" t="s">
        <v>26</v>
      </c>
      <c r="I30" s="42" t="s">
        <v>76</v>
      </c>
      <c r="J30" s="6"/>
      <c r="K30" s="6"/>
    </row>
    <row r="31" spans="1:11" ht="30" x14ac:dyDescent="0.25">
      <c r="A31" s="6"/>
      <c r="B31" s="18" t="s">
        <v>44</v>
      </c>
      <c r="C31" s="10">
        <v>39296100</v>
      </c>
      <c r="D31" s="25">
        <v>10000</v>
      </c>
      <c r="E31" s="6" t="s">
        <v>12</v>
      </c>
      <c r="F31" s="36" t="s">
        <v>26</v>
      </c>
      <c r="G31" s="36" t="s">
        <v>69</v>
      </c>
      <c r="H31" s="6" t="s">
        <v>26</v>
      </c>
      <c r="I31" s="6" t="s">
        <v>76</v>
      </c>
      <c r="J31" s="6"/>
      <c r="K31" s="6"/>
    </row>
    <row r="32" spans="1:11" ht="30" x14ac:dyDescent="0.25">
      <c r="A32" s="6"/>
      <c r="B32" s="18" t="s">
        <v>45</v>
      </c>
      <c r="C32" s="10">
        <v>39296000</v>
      </c>
      <c r="D32" s="25">
        <v>4000</v>
      </c>
      <c r="E32" s="6" t="s">
        <v>12</v>
      </c>
      <c r="F32" s="36" t="s">
        <v>26</v>
      </c>
      <c r="G32" s="36" t="s">
        <v>69</v>
      </c>
      <c r="H32" s="6" t="s">
        <v>26</v>
      </c>
      <c r="I32" s="6" t="s">
        <v>76</v>
      </c>
      <c r="J32" s="6"/>
      <c r="K32" s="6"/>
    </row>
    <row r="33" spans="1:12" ht="30" x14ac:dyDescent="0.25">
      <c r="A33" s="6"/>
      <c r="B33" s="18" t="s">
        <v>46</v>
      </c>
      <c r="C33" s="10">
        <v>39296000</v>
      </c>
      <c r="D33" s="25">
        <v>4000</v>
      </c>
      <c r="E33" s="6" t="s">
        <v>12</v>
      </c>
      <c r="F33" s="36" t="s">
        <v>26</v>
      </c>
      <c r="G33" s="36" t="s">
        <v>69</v>
      </c>
      <c r="H33" s="6" t="s">
        <v>26</v>
      </c>
      <c r="I33" s="6" t="s">
        <v>76</v>
      </c>
      <c r="J33" s="6"/>
      <c r="K33" s="6"/>
    </row>
    <row r="34" spans="1:12" ht="19.5" customHeight="1" x14ac:dyDescent="0.25">
      <c r="A34" s="11"/>
      <c r="B34" s="12" t="s">
        <v>23</v>
      </c>
      <c r="C34" s="10"/>
      <c r="D34" s="13">
        <f>SUM(D13:D30)</f>
        <v>1235160</v>
      </c>
      <c r="E34" s="12"/>
      <c r="F34" s="12"/>
      <c r="G34" s="14"/>
      <c r="H34" s="14"/>
      <c r="I34" s="14"/>
      <c r="J34" s="14"/>
      <c r="K34" s="14"/>
    </row>
    <row r="35" spans="1:12" x14ac:dyDescent="0.25">
      <c r="C35" s="15"/>
    </row>
    <row r="36" spans="1:12" x14ac:dyDescent="0.25">
      <c r="C36" s="15"/>
    </row>
    <row r="37" spans="1:12" x14ac:dyDescent="0.25">
      <c r="A37" s="4" t="s">
        <v>24</v>
      </c>
      <c r="B37" s="3"/>
      <c r="C37" s="16"/>
      <c r="D37" s="3"/>
      <c r="E37" s="3"/>
      <c r="F37" s="3"/>
      <c r="G37" s="3"/>
      <c r="H37" s="3"/>
      <c r="I37" s="3"/>
      <c r="J37" s="3"/>
      <c r="K37" s="3"/>
    </row>
    <row r="38" spans="1:12" ht="75" x14ac:dyDescent="0.25">
      <c r="A38" s="5" t="s">
        <v>3</v>
      </c>
      <c r="B38" s="5" t="s">
        <v>4</v>
      </c>
      <c r="C38" s="17" t="s">
        <v>5</v>
      </c>
      <c r="D38" s="40" t="s">
        <v>61</v>
      </c>
      <c r="E38" s="5" t="s">
        <v>6</v>
      </c>
      <c r="F38" s="5" t="s">
        <v>7</v>
      </c>
      <c r="G38" s="5" t="s">
        <v>65</v>
      </c>
      <c r="H38" s="5" t="s">
        <v>57</v>
      </c>
      <c r="I38" s="5" t="s">
        <v>8</v>
      </c>
      <c r="J38" s="5" t="s">
        <v>9</v>
      </c>
      <c r="K38" s="5" t="s">
        <v>10</v>
      </c>
    </row>
    <row r="39" spans="1:12" x14ac:dyDescent="0.25">
      <c r="A39" s="7"/>
      <c r="B39" s="7"/>
      <c r="C39" s="10"/>
      <c r="D39" s="9"/>
      <c r="E39" s="6"/>
      <c r="F39" s="6"/>
      <c r="G39" s="6"/>
      <c r="H39" s="6"/>
      <c r="I39" s="6"/>
      <c r="J39" s="6"/>
      <c r="K39" s="6"/>
    </row>
    <row r="40" spans="1:12" ht="38.25" customHeight="1" x14ac:dyDescent="0.25">
      <c r="A40" s="36" t="s">
        <v>151</v>
      </c>
      <c r="B40" s="29" t="s">
        <v>55</v>
      </c>
      <c r="C40" s="38">
        <v>45215400</v>
      </c>
      <c r="D40" s="37">
        <v>30000</v>
      </c>
      <c r="E40" s="36" t="s">
        <v>25</v>
      </c>
      <c r="F40" s="36" t="s">
        <v>26</v>
      </c>
      <c r="G40" s="36" t="s">
        <v>37</v>
      </c>
      <c r="H40" s="36" t="s">
        <v>26</v>
      </c>
      <c r="I40" s="36" t="s">
        <v>152</v>
      </c>
      <c r="J40" s="36" t="s">
        <v>84</v>
      </c>
      <c r="K40" s="35"/>
      <c r="L40" s="48"/>
    </row>
    <row r="41" spans="1:12" ht="38.25" customHeight="1" x14ac:dyDescent="0.25">
      <c r="A41" s="36" t="s">
        <v>153</v>
      </c>
      <c r="B41" s="29" t="s">
        <v>145</v>
      </c>
      <c r="C41" s="38" t="s">
        <v>112</v>
      </c>
      <c r="D41" s="37">
        <v>60000</v>
      </c>
      <c r="E41" s="36" t="s">
        <v>25</v>
      </c>
      <c r="F41" s="36" t="s">
        <v>26</v>
      </c>
      <c r="G41" s="36" t="s">
        <v>37</v>
      </c>
      <c r="H41" s="36" t="s">
        <v>26</v>
      </c>
      <c r="I41" s="36" t="s">
        <v>138</v>
      </c>
      <c r="J41" s="36" t="s">
        <v>146</v>
      </c>
      <c r="K41" s="35"/>
      <c r="L41" s="48"/>
    </row>
    <row r="42" spans="1:12" ht="38.25" customHeight="1" x14ac:dyDescent="0.25">
      <c r="A42" s="36" t="s">
        <v>135</v>
      </c>
      <c r="B42" s="29" t="s">
        <v>154</v>
      </c>
      <c r="C42" s="38" t="s">
        <v>155</v>
      </c>
      <c r="D42" s="37">
        <v>65000</v>
      </c>
      <c r="E42" s="36" t="s">
        <v>25</v>
      </c>
      <c r="F42" s="36" t="s">
        <v>26</v>
      </c>
      <c r="G42" s="36" t="s">
        <v>37</v>
      </c>
      <c r="H42" s="36" t="s">
        <v>26</v>
      </c>
      <c r="I42" s="36" t="s">
        <v>138</v>
      </c>
      <c r="J42" s="36" t="s">
        <v>109</v>
      </c>
      <c r="K42" s="35"/>
      <c r="L42" s="48"/>
    </row>
    <row r="43" spans="1:12" ht="60" x14ac:dyDescent="0.25">
      <c r="A43" s="36" t="s">
        <v>104</v>
      </c>
      <c r="B43" s="30" t="s">
        <v>105</v>
      </c>
      <c r="C43" s="38" t="s">
        <v>101</v>
      </c>
      <c r="D43" s="43">
        <v>650000</v>
      </c>
      <c r="E43" s="36" t="s">
        <v>106</v>
      </c>
      <c r="F43" s="36" t="s">
        <v>26</v>
      </c>
      <c r="G43" s="36" t="s">
        <v>107</v>
      </c>
      <c r="H43" s="36" t="s">
        <v>26</v>
      </c>
      <c r="I43" s="36" t="s">
        <v>108</v>
      </c>
      <c r="J43" s="36" t="s">
        <v>109</v>
      </c>
      <c r="K43" s="35"/>
      <c r="L43" s="48"/>
    </row>
    <row r="44" spans="1:12" ht="45" x14ac:dyDescent="0.25">
      <c r="A44" s="36" t="s">
        <v>110</v>
      </c>
      <c r="B44" s="30" t="s">
        <v>111</v>
      </c>
      <c r="C44" s="38" t="s">
        <v>112</v>
      </c>
      <c r="D44" s="43">
        <v>650000</v>
      </c>
      <c r="E44" s="36" t="s">
        <v>106</v>
      </c>
      <c r="F44" s="36" t="s">
        <v>26</v>
      </c>
      <c r="G44" s="36" t="s">
        <v>107</v>
      </c>
      <c r="H44" s="36" t="s">
        <v>26</v>
      </c>
      <c r="I44" s="36" t="s">
        <v>113</v>
      </c>
      <c r="J44" s="36" t="s">
        <v>109</v>
      </c>
      <c r="K44" s="35"/>
      <c r="L44" s="48"/>
    </row>
    <row r="45" spans="1:12" ht="30" x14ac:dyDescent="0.25">
      <c r="A45" s="6"/>
      <c r="B45" s="7" t="s">
        <v>27</v>
      </c>
      <c r="C45" s="10">
        <v>45112714</v>
      </c>
      <c r="D45" s="9">
        <v>5000</v>
      </c>
      <c r="E45" s="6" t="s">
        <v>12</v>
      </c>
      <c r="F45" s="6" t="s">
        <v>26</v>
      </c>
      <c r="G45" s="6" t="s">
        <v>69</v>
      </c>
      <c r="H45" s="6" t="s">
        <v>26</v>
      </c>
      <c r="I45" s="42" t="s">
        <v>76</v>
      </c>
      <c r="J45" s="6"/>
      <c r="K45" s="6"/>
    </row>
    <row r="46" spans="1:12" ht="30" x14ac:dyDescent="0.25">
      <c r="A46" s="6"/>
      <c r="B46" s="7" t="s">
        <v>48</v>
      </c>
      <c r="C46" s="10">
        <v>45215400</v>
      </c>
      <c r="D46" s="9">
        <v>8000</v>
      </c>
      <c r="E46" s="6" t="s">
        <v>12</v>
      </c>
      <c r="F46" s="6" t="s">
        <v>26</v>
      </c>
      <c r="G46" s="6" t="s">
        <v>69</v>
      </c>
      <c r="H46" s="6" t="s">
        <v>26</v>
      </c>
      <c r="I46" s="42" t="s">
        <v>76</v>
      </c>
      <c r="J46" s="6"/>
      <c r="K46" s="6"/>
    </row>
    <row r="47" spans="1:12" x14ac:dyDescent="0.25">
      <c r="A47" s="11"/>
      <c r="B47" s="14" t="s">
        <v>23</v>
      </c>
      <c r="C47" s="19"/>
      <c r="D47" s="20">
        <f>SUM(D39:D46)</f>
        <v>1468000</v>
      </c>
      <c r="E47" s="14"/>
      <c r="F47" s="14"/>
      <c r="G47" s="14"/>
      <c r="H47" s="14"/>
      <c r="I47" s="14"/>
      <c r="J47" s="14"/>
      <c r="K47" s="14"/>
    </row>
    <row r="48" spans="1:12" x14ac:dyDescent="0.25">
      <c r="A48" s="21"/>
      <c r="B48" s="22"/>
      <c r="C48" s="23"/>
      <c r="D48" s="24"/>
      <c r="E48" s="22"/>
      <c r="F48" s="22"/>
      <c r="G48" s="22"/>
      <c r="H48" s="22"/>
      <c r="I48" s="22"/>
      <c r="J48" s="22"/>
      <c r="K48" s="22"/>
    </row>
    <row r="49" spans="1:11" x14ac:dyDescent="0.25">
      <c r="A49" s="21"/>
      <c r="B49" s="22"/>
      <c r="C49" s="23"/>
      <c r="D49" s="24"/>
      <c r="E49" s="22"/>
      <c r="F49" s="22"/>
      <c r="G49" s="22"/>
      <c r="H49" s="22"/>
      <c r="I49" s="22"/>
      <c r="J49" s="22"/>
      <c r="K49" s="22"/>
    </row>
    <row r="50" spans="1:11" x14ac:dyDescent="0.25">
      <c r="A50" s="4" t="s">
        <v>28</v>
      </c>
      <c r="C50" s="15"/>
    </row>
    <row r="51" spans="1:11" ht="75" x14ac:dyDescent="0.25">
      <c r="A51" s="5" t="s">
        <v>3</v>
      </c>
      <c r="B51" s="5" t="s">
        <v>4</v>
      </c>
      <c r="C51" s="17" t="s">
        <v>5</v>
      </c>
      <c r="D51" s="40" t="s">
        <v>61</v>
      </c>
      <c r="E51" s="5" t="s">
        <v>6</v>
      </c>
      <c r="F51" s="5" t="s">
        <v>7</v>
      </c>
      <c r="G51" s="5" t="s">
        <v>65</v>
      </c>
      <c r="H51" s="5" t="s">
        <v>57</v>
      </c>
      <c r="I51" s="5" t="s">
        <v>8</v>
      </c>
      <c r="J51" s="5" t="s">
        <v>9</v>
      </c>
      <c r="K51" s="5" t="s">
        <v>10</v>
      </c>
    </row>
    <row r="52" spans="1:11" ht="30" x14ac:dyDescent="0.25">
      <c r="A52" s="36" t="s">
        <v>134</v>
      </c>
      <c r="B52" s="30" t="s">
        <v>116</v>
      </c>
      <c r="C52" s="38" t="s">
        <v>58</v>
      </c>
      <c r="D52" s="43">
        <v>25000</v>
      </c>
      <c r="E52" s="36" t="s">
        <v>25</v>
      </c>
      <c r="F52" s="36" t="s">
        <v>26</v>
      </c>
      <c r="G52" s="36" t="s">
        <v>37</v>
      </c>
      <c r="H52" s="36" t="s">
        <v>26</v>
      </c>
      <c r="I52" s="36" t="s">
        <v>102</v>
      </c>
      <c r="J52" s="36" t="s">
        <v>84</v>
      </c>
      <c r="K52" s="6"/>
    </row>
    <row r="53" spans="1:11" ht="30" x14ac:dyDescent="0.25">
      <c r="A53" s="35" t="s">
        <v>149</v>
      </c>
      <c r="B53" s="45" t="s">
        <v>116</v>
      </c>
      <c r="C53" s="46" t="s">
        <v>58</v>
      </c>
      <c r="D53" s="47">
        <v>25000</v>
      </c>
      <c r="E53" s="35" t="s">
        <v>25</v>
      </c>
      <c r="F53" s="35" t="s">
        <v>26</v>
      </c>
      <c r="G53" s="35" t="s">
        <v>37</v>
      </c>
      <c r="H53" s="35" t="s">
        <v>26</v>
      </c>
      <c r="I53" s="35" t="s">
        <v>136</v>
      </c>
      <c r="J53" s="35" t="s">
        <v>137</v>
      </c>
      <c r="K53" s="6"/>
    </row>
    <row r="54" spans="1:11" ht="135" x14ac:dyDescent="0.25">
      <c r="A54" s="38" t="s">
        <v>117</v>
      </c>
      <c r="B54" s="30" t="s">
        <v>64</v>
      </c>
      <c r="C54" s="38" t="s">
        <v>50</v>
      </c>
      <c r="D54" s="43">
        <v>70000</v>
      </c>
      <c r="E54" s="36" t="s">
        <v>36</v>
      </c>
      <c r="F54" s="36" t="s">
        <v>26</v>
      </c>
      <c r="G54" s="36" t="s">
        <v>37</v>
      </c>
      <c r="H54" s="36" t="s">
        <v>26</v>
      </c>
      <c r="I54" s="36" t="s">
        <v>102</v>
      </c>
      <c r="J54" s="57" t="s">
        <v>84</v>
      </c>
      <c r="K54" s="52" t="s">
        <v>114</v>
      </c>
    </row>
    <row r="55" spans="1:11" ht="135" x14ac:dyDescent="0.25">
      <c r="A55" s="46" t="s">
        <v>157</v>
      </c>
      <c r="B55" s="45" t="s">
        <v>64</v>
      </c>
      <c r="C55" s="46" t="s">
        <v>50</v>
      </c>
      <c r="D55" s="47">
        <v>70000</v>
      </c>
      <c r="E55" s="35" t="s">
        <v>36</v>
      </c>
      <c r="F55" s="35" t="s">
        <v>26</v>
      </c>
      <c r="G55" s="35" t="s">
        <v>37</v>
      </c>
      <c r="H55" s="35" t="s">
        <v>26</v>
      </c>
      <c r="I55" s="35" t="s">
        <v>136</v>
      </c>
      <c r="J55" s="50" t="s">
        <v>137</v>
      </c>
      <c r="K55" s="58" t="s">
        <v>114</v>
      </c>
    </row>
    <row r="56" spans="1:11" ht="30" x14ac:dyDescent="0.25">
      <c r="A56" s="6"/>
      <c r="B56" s="30" t="s">
        <v>60</v>
      </c>
      <c r="C56" s="10" t="s">
        <v>50</v>
      </c>
      <c r="D56" s="43">
        <v>300000</v>
      </c>
      <c r="E56" s="6" t="s">
        <v>51</v>
      </c>
      <c r="F56" s="36" t="s">
        <v>26</v>
      </c>
      <c r="G56" s="6"/>
      <c r="H56" s="6" t="s">
        <v>26</v>
      </c>
      <c r="I56" s="6"/>
      <c r="J56" s="6" t="s">
        <v>84</v>
      </c>
      <c r="K56" s="51" t="s">
        <v>54</v>
      </c>
    </row>
    <row r="57" spans="1:11" ht="30" x14ac:dyDescent="0.25">
      <c r="A57" s="6"/>
      <c r="B57" s="30" t="s">
        <v>59</v>
      </c>
      <c r="C57" s="10" t="s">
        <v>49</v>
      </c>
      <c r="D57" s="43">
        <v>25000</v>
      </c>
      <c r="E57" s="6" t="s">
        <v>12</v>
      </c>
      <c r="F57" s="36" t="s">
        <v>26</v>
      </c>
      <c r="G57" s="36" t="s">
        <v>69</v>
      </c>
      <c r="H57" s="6" t="s">
        <v>26</v>
      </c>
      <c r="I57" s="6" t="s">
        <v>76</v>
      </c>
      <c r="J57" s="6" t="s">
        <v>84</v>
      </c>
      <c r="K57" s="6" t="s">
        <v>53</v>
      </c>
    </row>
    <row r="58" spans="1:11" ht="45" x14ac:dyDescent="0.25">
      <c r="A58" s="5"/>
      <c r="B58" s="18" t="s">
        <v>124</v>
      </c>
      <c r="C58" s="10" t="s">
        <v>139</v>
      </c>
      <c r="D58" s="9">
        <v>8000</v>
      </c>
      <c r="E58" s="6" t="s">
        <v>12</v>
      </c>
      <c r="F58" s="6" t="s">
        <v>26</v>
      </c>
      <c r="G58" s="6" t="s">
        <v>69</v>
      </c>
      <c r="H58" s="5" t="s">
        <v>26</v>
      </c>
      <c r="I58" s="6" t="s">
        <v>126</v>
      </c>
      <c r="J58" s="6"/>
      <c r="K58" s="6"/>
    </row>
    <row r="59" spans="1:11" ht="45" x14ac:dyDescent="0.25">
      <c r="A59" s="5"/>
      <c r="B59" s="18" t="s">
        <v>125</v>
      </c>
      <c r="C59" s="10" t="s">
        <v>139</v>
      </c>
      <c r="D59" s="9">
        <v>10000</v>
      </c>
      <c r="E59" s="6" t="s">
        <v>12</v>
      </c>
      <c r="F59" s="6" t="s">
        <v>26</v>
      </c>
      <c r="G59" s="6" t="s">
        <v>69</v>
      </c>
      <c r="H59" s="5" t="s">
        <v>26</v>
      </c>
      <c r="I59" s="5" t="s">
        <v>127</v>
      </c>
      <c r="J59" s="6"/>
      <c r="K59" s="6"/>
    </row>
    <row r="60" spans="1:11" ht="30" x14ac:dyDescent="0.25">
      <c r="A60" s="6"/>
      <c r="B60" s="7" t="s">
        <v>13</v>
      </c>
      <c r="C60" s="10" t="s">
        <v>67</v>
      </c>
      <c r="D60" s="9">
        <v>5000</v>
      </c>
      <c r="E60" s="6" t="s">
        <v>12</v>
      </c>
      <c r="F60" s="6" t="s">
        <v>26</v>
      </c>
      <c r="G60" s="36" t="s">
        <v>69</v>
      </c>
      <c r="H60" s="6" t="s">
        <v>26</v>
      </c>
      <c r="I60" s="42" t="s">
        <v>76</v>
      </c>
      <c r="J60" s="5"/>
      <c r="K60" s="5"/>
    </row>
    <row r="61" spans="1:11" ht="30" x14ac:dyDescent="0.25">
      <c r="A61" s="6"/>
      <c r="B61" s="29" t="s">
        <v>148</v>
      </c>
      <c r="C61" s="38">
        <v>64211100</v>
      </c>
      <c r="D61" s="37">
        <v>3320</v>
      </c>
      <c r="E61" s="36" t="s">
        <v>12</v>
      </c>
      <c r="F61" s="6" t="s">
        <v>26</v>
      </c>
      <c r="G61" s="36" t="s">
        <v>69</v>
      </c>
      <c r="H61" s="6" t="s">
        <v>26</v>
      </c>
      <c r="I61" s="42" t="s">
        <v>76</v>
      </c>
      <c r="J61" s="5"/>
      <c r="K61" s="5"/>
    </row>
    <row r="62" spans="1:11" ht="30" x14ac:dyDescent="0.25">
      <c r="A62" s="6"/>
      <c r="B62" s="7" t="s">
        <v>19</v>
      </c>
      <c r="C62" s="10">
        <v>64212000</v>
      </c>
      <c r="D62" s="9">
        <v>3000</v>
      </c>
      <c r="E62" s="6" t="s">
        <v>12</v>
      </c>
      <c r="F62" s="6" t="s">
        <v>26</v>
      </c>
      <c r="G62" s="36" t="s">
        <v>69</v>
      </c>
      <c r="H62" s="6" t="s">
        <v>26</v>
      </c>
      <c r="I62" s="42" t="s">
        <v>76</v>
      </c>
      <c r="J62" s="5"/>
      <c r="K62" s="5"/>
    </row>
    <row r="63" spans="1:11" ht="30" x14ac:dyDescent="0.25">
      <c r="A63" s="6"/>
      <c r="B63" s="7" t="s">
        <v>20</v>
      </c>
      <c r="C63" s="10">
        <v>64121100</v>
      </c>
      <c r="D63" s="9">
        <v>8000</v>
      </c>
      <c r="E63" s="6" t="s">
        <v>12</v>
      </c>
      <c r="F63" s="6" t="s">
        <v>26</v>
      </c>
      <c r="G63" s="36" t="s">
        <v>69</v>
      </c>
      <c r="H63" s="6" t="s">
        <v>26</v>
      </c>
      <c r="I63" s="42" t="s">
        <v>76</v>
      </c>
      <c r="J63" s="5"/>
      <c r="K63" s="5"/>
    </row>
    <row r="64" spans="1:11" ht="45" x14ac:dyDescent="0.25">
      <c r="A64" s="6"/>
      <c r="B64" s="7" t="s">
        <v>123</v>
      </c>
      <c r="C64" s="10" t="s">
        <v>71</v>
      </c>
      <c r="D64" s="9">
        <v>25000</v>
      </c>
      <c r="E64" s="6" t="s">
        <v>12</v>
      </c>
      <c r="F64" s="6" t="s">
        <v>26</v>
      </c>
      <c r="G64" s="36" t="s">
        <v>69</v>
      </c>
      <c r="H64" s="6" t="s">
        <v>26</v>
      </c>
      <c r="I64" s="42" t="s">
        <v>76</v>
      </c>
      <c r="J64" s="5"/>
      <c r="K64" s="5"/>
    </row>
    <row r="65" spans="1:11" ht="45" x14ac:dyDescent="0.25">
      <c r="A65" s="6"/>
      <c r="B65" s="7" t="s">
        <v>122</v>
      </c>
      <c r="C65" s="10" t="s">
        <v>71</v>
      </c>
      <c r="D65" s="9">
        <v>10000</v>
      </c>
      <c r="E65" s="6" t="s">
        <v>12</v>
      </c>
      <c r="F65" s="6" t="s">
        <v>26</v>
      </c>
      <c r="G65" s="36" t="s">
        <v>69</v>
      </c>
      <c r="H65" s="6" t="s">
        <v>26</v>
      </c>
      <c r="I65" s="42" t="s">
        <v>76</v>
      </c>
      <c r="J65" s="5"/>
      <c r="K65" s="5"/>
    </row>
    <row r="66" spans="1:11" ht="30" x14ac:dyDescent="0.25">
      <c r="A66" s="6"/>
      <c r="B66" s="29" t="s">
        <v>70</v>
      </c>
      <c r="C66" s="10">
        <v>72267100</v>
      </c>
      <c r="D66" s="9">
        <v>10000</v>
      </c>
      <c r="E66" s="6" t="s">
        <v>12</v>
      </c>
      <c r="F66" s="6" t="s">
        <v>26</v>
      </c>
      <c r="G66" s="36" t="s">
        <v>69</v>
      </c>
      <c r="H66" s="6" t="s">
        <v>26</v>
      </c>
      <c r="I66" s="42" t="s">
        <v>76</v>
      </c>
      <c r="J66" s="5"/>
      <c r="K66" s="5"/>
    </row>
    <row r="67" spans="1:11" ht="30" x14ac:dyDescent="0.25">
      <c r="A67" s="38"/>
      <c r="B67" s="29" t="s">
        <v>89</v>
      </c>
      <c r="C67" s="38" t="s">
        <v>90</v>
      </c>
      <c r="D67" s="37">
        <v>3500</v>
      </c>
      <c r="E67" s="6" t="s">
        <v>12</v>
      </c>
      <c r="F67" s="36" t="s">
        <v>26</v>
      </c>
      <c r="G67" s="36" t="s">
        <v>69</v>
      </c>
      <c r="H67" s="36" t="s">
        <v>26</v>
      </c>
      <c r="I67" s="42" t="s">
        <v>118</v>
      </c>
      <c r="J67" s="5"/>
      <c r="K67" s="5"/>
    </row>
    <row r="68" spans="1:11" x14ac:dyDescent="0.25">
      <c r="A68" s="38"/>
      <c r="B68" s="29" t="s">
        <v>87</v>
      </c>
      <c r="C68" s="38" t="s">
        <v>88</v>
      </c>
      <c r="D68" s="37">
        <v>2700</v>
      </c>
      <c r="E68" s="6" t="s">
        <v>12</v>
      </c>
      <c r="F68" s="36" t="s">
        <v>26</v>
      </c>
      <c r="G68" s="36" t="s">
        <v>69</v>
      </c>
      <c r="H68" s="36" t="s">
        <v>26</v>
      </c>
      <c r="I68" s="42" t="s">
        <v>118</v>
      </c>
      <c r="J68" s="5"/>
      <c r="K68" s="5"/>
    </row>
    <row r="69" spans="1:11" x14ac:dyDescent="0.25">
      <c r="A69" s="6"/>
      <c r="B69" s="29" t="s">
        <v>72</v>
      </c>
      <c r="C69" s="10" t="s">
        <v>73</v>
      </c>
      <c r="D69" s="9">
        <v>5000</v>
      </c>
      <c r="E69" s="6" t="s">
        <v>12</v>
      </c>
      <c r="F69" s="6" t="s">
        <v>26</v>
      </c>
      <c r="G69" s="36" t="s">
        <v>69</v>
      </c>
      <c r="H69" s="6" t="s">
        <v>26</v>
      </c>
      <c r="I69" s="6" t="s">
        <v>118</v>
      </c>
      <c r="J69" s="5"/>
      <c r="K69" s="5"/>
    </row>
    <row r="70" spans="1:11" ht="30" x14ac:dyDescent="0.25">
      <c r="A70" s="6"/>
      <c r="B70" s="18" t="s">
        <v>40</v>
      </c>
      <c r="C70" s="10"/>
      <c r="D70" s="25">
        <v>10000</v>
      </c>
      <c r="E70" s="6" t="s">
        <v>12</v>
      </c>
      <c r="F70" s="36" t="s">
        <v>26</v>
      </c>
      <c r="G70" s="36" t="s">
        <v>69</v>
      </c>
      <c r="H70" s="6" t="s">
        <v>26</v>
      </c>
      <c r="I70" s="6" t="s">
        <v>76</v>
      </c>
      <c r="J70" s="5"/>
      <c r="K70" s="5"/>
    </row>
    <row r="71" spans="1:11" x14ac:dyDescent="0.25">
      <c r="A71" s="6"/>
      <c r="B71" s="18" t="s">
        <v>80</v>
      </c>
      <c r="C71" s="10" t="s">
        <v>81</v>
      </c>
      <c r="D71" s="25">
        <v>8000</v>
      </c>
      <c r="E71" s="6" t="s">
        <v>12</v>
      </c>
      <c r="F71" s="36" t="s">
        <v>26</v>
      </c>
      <c r="G71" s="36" t="s">
        <v>69</v>
      </c>
      <c r="H71" s="6" t="s">
        <v>26</v>
      </c>
      <c r="I71" s="6" t="s">
        <v>118</v>
      </c>
      <c r="J71" s="5"/>
      <c r="K71" s="5"/>
    </row>
    <row r="72" spans="1:11" x14ac:dyDescent="0.25">
      <c r="A72" s="6"/>
      <c r="B72" s="18" t="s">
        <v>42</v>
      </c>
      <c r="C72" s="10" t="s">
        <v>77</v>
      </c>
      <c r="D72" s="25">
        <v>18000</v>
      </c>
      <c r="E72" s="6" t="s">
        <v>12</v>
      </c>
      <c r="F72" s="36" t="s">
        <v>26</v>
      </c>
      <c r="G72" s="36" t="s">
        <v>69</v>
      </c>
      <c r="H72" s="6" t="s">
        <v>26</v>
      </c>
      <c r="I72" s="6" t="s">
        <v>118</v>
      </c>
      <c r="J72" s="5"/>
      <c r="K72" s="5"/>
    </row>
    <row r="73" spans="1:11" x14ac:dyDescent="0.25">
      <c r="A73" s="6"/>
      <c r="B73" s="55" t="s">
        <v>78</v>
      </c>
      <c r="C73" s="10" t="s">
        <v>79</v>
      </c>
      <c r="D73" s="25">
        <v>9000</v>
      </c>
      <c r="E73" s="6" t="s">
        <v>12</v>
      </c>
      <c r="F73" s="36" t="s">
        <v>26</v>
      </c>
      <c r="G73" s="36" t="s">
        <v>69</v>
      </c>
      <c r="H73" s="6" t="s">
        <v>26</v>
      </c>
      <c r="I73" s="6" t="s">
        <v>118</v>
      </c>
      <c r="J73" s="5"/>
      <c r="K73" s="5"/>
    </row>
    <row r="74" spans="1:11" ht="30" x14ac:dyDescent="0.25">
      <c r="A74" s="53"/>
      <c r="B74" s="56" t="s">
        <v>83</v>
      </c>
      <c r="C74" s="54" t="s">
        <v>82</v>
      </c>
      <c r="D74" s="25">
        <v>10000</v>
      </c>
      <c r="E74" s="6" t="s">
        <v>12</v>
      </c>
      <c r="F74" s="36" t="s">
        <v>26</v>
      </c>
      <c r="G74" s="36" t="s">
        <v>69</v>
      </c>
      <c r="H74" s="6" t="s">
        <v>26</v>
      </c>
      <c r="I74" s="6" t="s">
        <v>76</v>
      </c>
      <c r="J74" s="5"/>
      <c r="K74" s="5"/>
    </row>
    <row r="75" spans="1:11" ht="30" x14ac:dyDescent="0.25">
      <c r="A75" s="6"/>
      <c r="B75" s="49" t="s">
        <v>43</v>
      </c>
      <c r="C75" s="10">
        <v>45500000</v>
      </c>
      <c r="D75" s="25">
        <v>3000</v>
      </c>
      <c r="E75" s="6" t="s">
        <v>12</v>
      </c>
      <c r="F75" s="36" t="s">
        <v>26</v>
      </c>
      <c r="G75" s="36" t="s">
        <v>69</v>
      </c>
      <c r="H75" s="6" t="s">
        <v>26</v>
      </c>
      <c r="I75" s="6" t="s">
        <v>76</v>
      </c>
      <c r="J75" s="5"/>
      <c r="K75" s="5"/>
    </row>
    <row r="76" spans="1:11" ht="30" x14ac:dyDescent="0.25">
      <c r="A76" s="6"/>
      <c r="B76" s="7" t="s">
        <v>22</v>
      </c>
      <c r="C76" s="10"/>
      <c r="D76" s="9">
        <v>5000</v>
      </c>
      <c r="E76" s="6" t="s">
        <v>12</v>
      </c>
      <c r="F76" s="6" t="s">
        <v>26</v>
      </c>
      <c r="G76" s="36" t="s">
        <v>69</v>
      </c>
      <c r="H76" s="6" t="s">
        <v>26</v>
      </c>
      <c r="I76" s="42" t="s">
        <v>76</v>
      </c>
      <c r="J76" s="5"/>
      <c r="K76" s="5"/>
    </row>
    <row r="77" spans="1:11" ht="30" x14ac:dyDescent="0.25">
      <c r="A77" s="6"/>
      <c r="B77" s="7" t="s">
        <v>29</v>
      </c>
      <c r="C77" s="10">
        <v>34913000</v>
      </c>
      <c r="D77" s="9">
        <v>9150</v>
      </c>
      <c r="E77" s="6" t="s">
        <v>12</v>
      </c>
      <c r="F77" s="6" t="s">
        <v>26</v>
      </c>
      <c r="G77" s="6" t="s">
        <v>69</v>
      </c>
      <c r="H77" s="6" t="s">
        <v>26</v>
      </c>
      <c r="I77" s="42" t="s">
        <v>76</v>
      </c>
      <c r="J77" s="6"/>
      <c r="K77" s="6"/>
    </row>
    <row r="78" spans="1:11" ht="30" x14ac:dyDescent="0.25">
      <c r="A78" s="6"/>
      <c r="B78" s="7" t="s">
        <v>30</v>
      </c>
      <c r="C78" s="10">
        <v>50112300</v>
      </c>
      <c r="D78" s="9">
        <v>6000</v>
      </c>
      <c r="E78" s="6" t="s">
        <v>12</v>
      </c>
      <c r="F78" s="6" t="s">
        <v>26</v>
      </c>
      <c r="G78" s="6" t="s">
        <v>69</v>
      </c>
      <c r="H78" s="6" t="s">
        <v>26</v>
      </c>
      <c r="I78" s="42" t="s">
        <v>76</v>
      </c>
      <c r="J78" s="6"/>
      <c r="K78" s="6"/>
    </row>
    <row r="79" spans="1:11" ht="30" x14ac:dyDescent="0.25">
      <c r="A79" s="6"/>
      <c r="B79" s="7" t="s">
        <v>31</v>
      </c>
      <c r="C79" s="10">
        <v>31610000</v>
      </c>
      <c r="D79" s="9">
        <v>4000</v>
      </c>
      <c r="E79" s="6" t="s">
        <v>12</v>
      </c>
      <c r="F79" s="6" t="s">
        <v>26</v>
      </c>
      <c r="G79" s="6" t="s">
        <v>69</v>
      </c>
      <c r="H79" s="6" t="s">
        <v>26</v>
      </c>
      <c r="I79" s="42" t="s">
        <v>76</v>
      </c>
      <c r="J79" s="6"/>
      <c r="K79" s="6"/>
    </row>
    <row r="80" spans="1:11" ht="30" x14ac:dyDescent="0.25">
      <c r="A80" s="6"/>
      <c r="B80" s="7" t="s">
        <v>32</v>
      </c>
      <c r="C80" s="10"/>
      <c r="D80" s="9">
        <v>4650</v>
      </c>
      <c r="E80" s="6" t="s">
        <v>12</v>
      </c>
      <c r="F80" s="6" t="s">
        <v>26</v>
      </c>
      <c r="G80" s="6" t="s">
        <v>69</v>
      </c>
      <c r="H80" s="6" t="s">
        <v>26</v>
      </c>
      <c r="I80" s="42" t="s">
        <v>76</v>
      </c>
      <c r="J80" s="6"/>
      <c r="K80" s="6"/>
    </row>
    <row r="81" spans="1:11 1025:1026" ht="30" x14ac:dyDescent="0.25">
      <c r="A81" s="6"/>
      <c r="B81" s="7" t="s">
        <v>33</v>
      </c>
      <c r="C81" s="10"/>
      <c r="D81" s="9">
        <v>8650</v>
      </c>
      <c r="E81" s="6" t="s">
        <v>12</v>
      </c>
      <c r="F81" s="6" t="s">
        <v>26</v>
      </c>
      <c r="G81" s="6" t="s">
        <v>69</v>
      </c>
      <c r="H81" s="6" t="s">
        <v>26</v>
      </c>
      <c r="I81" s="42" t="s">
        <v>76</v>
      </c>
      <c r="J81" s="6"/>
      <c r="K81" s="6"/>
    </row>
    <row r="82" spans="1:11 1025:1026" ht="30" x14ac:dyDescent="0.25">
      <c r="A82" s="6"/>
      <c r="B82" s="7" t="s">
        <v>34</v>
      </c>
      <c r="C82" s="10"/>
      <c r="D82" s="9">
        <v>4500</v>
      </c>
      <c r="E82" s="6" t="s">
        <v>12</v>
      </c>
      <c r="F82" s="6" t="s">
        <v>26</v>
      </c>
      <c r="G82" s="6" t="s">
        <v>69</v>
      </c>
      <c r="H82" s="6" t="s">
        <v>26</v>
      </c>
      <c r="I82" s="42" t="s">
        <v>76</v>
      </c>
      <c r="J82" s="6"/>
      <c r="K82" s="6"/>
    </row>
    <row r="83" spans="1:11 1025:1026" ht="30" x14ac:dyDescent="0.25">
      <c r="A83" s="6"/>
      <c r="B83" s="7" t="s">
        <v>35</v>
      </c>
      <c r="C83" s="10"/>
      <c r="D83" s="9">
        <v>5000</v>
      </c>
      <c r="E83" s="6" t="s">
        <v>12</v>
      </c>
      <c r="F83" s="6" t="s">
        <v>26</v>
      </c>
      <c r="G83" s="6" t="s">
        <v>69</v>
      </c>
      <c r="H83" s="6" t="s">
        <v>26</v>
      </c>
      <c r="I83" s="42" t="s">
        <v>76</v>
      </c>
      <c r="J83" s="6"/>
      <c r="K83" s="6"/>
    </row>
    <row r="84" spans="1:11 1025:1026" ht="33" customHeight="1" x14ac:dyDescent="0.25">
      <c r="A84" s="38"/>
      <c r="B84" s="29" t="s">
        <v>85</v>
      </c>
      <c r="C84" s="38" t="s">
        <v>86</v>
      </c>
      <c r="D84" s="37">
        <v>4000</v>
      </c>
      <c r="E84" s="6" t="s">
        <v>12</v>
      </c>
      <c r="F84" s="36" t="s">
        <v>26</v>
      </c>
      <c r="G84" s="6" t="s">
        <v>69</v>
      </c>
      <c r="H84" s="36" t="s">
        <v>26</v>
      </c>
      <c r="I84" s="42" t="s">
        <v>76</v>
      </c>
      <c r="J84" s="42"/>
      <c r="K84" s="6"/>
    </row>
    <row r="85" spans="1:11 1025:1026" x14ac:dyDescent="0.25">
      <c r="A85" s="11"/>
      <c r="B85" s="14" t="s">
        <v>23</v>
      </c>
      <c r="C85" s="19"/>
      <c r="D85" s="20">
        <f>SUM(D52:D84)</f>
        <v>717470</v>
      </c>
      <c r="E85" s="14"/>
      <c r="F85" s="14"/>
      <c r="G85" s="14"/>
      <c r="H85" s="14"/>
      <c r="I85" s="14"/>
      <c r="J85" s="14"/>
      <c r="K85" s="14"/>
    </row>
    <row r="86" spans="1:11 1025:1026" x14ac:dyDescent="0.25">
      <c r="A86" s="34"/>
      <c r="B86" s="31"/>
      <c r="C86" s="32"/>
      <c r="D86" s="33"/>
      <c r="E86" s="31"/>
      <c r="F86" s="31"/>
      <c r="G86" s="31"/>
      <c r="H86" s="31"/>
      <c r="I86" s="31"/>
      <c r="J86" s="31"/>
      <c r="K86" s="31"/>
    </row>
    <row r="87" spans="1:11 1025:1026" ht="15" customHeight="1" x14ac:dyDescent="0.25">
      <c r="K87" s="21"/>
    </row>
    <row r="88" spans="1:11 1025:1026" ht="15" customHeight="1" x14ac:dyDescent="0.25">
      <c r="A88" s="26"/>
      <c r="B88" s="27"/>
      <c r="C88" s="27"/>
      <c r="D88" s="40" t="s">
        <v>61</v>
      </c>
      <c r="K88" s="21"/>
    </row>
    <row r="89" spans="1:11 1025:1026" ht="15" customHeight="1" x14ac:dyDescent="0.25">
      <c r="A89" s="62" t="s">
        <v>47</v>
      </c>
      <c r="B89" s="63"/>
      <c r="C89" s="28"/>
      <c r="D89" s="41">
        <f>(D34 + D47 + D85)</f>
        <v>3420630</v>
      </c>
      <c r="E89" s="21"/>
      <c r="F89" s="21"/>
      <c r="G89" s="21"/>
      <c r="H89" s="21"/>
      <c r="I89" s="22"/>
      <c r="J89" s="21"/>
      <c r="K89" s="21"/>
    </row>
    <row r="90" spans="1:11 1025:1026" x14ac:dyDescent="0.25">
      <c r="A90" s="44"/>
      <c r="B90" s="44"/>
      <c r="C90" s="44"/>
      <c r="D90" s="33"/>
      <c r="E90" s="21"/>
      <c r="F90" s="21"/>
      <c r="G90" s="21"/>
      <c r="H90" s="21"/>
      <c r="I90" s="22"/>
      <c r="J90" s="21"/>
      <c r="AMK90"/>
      <c r="AML90"/>
    </row>
    <row r="91" spans="1:11 1025:1026" x14ac:dyDescent="0.25">
      <c r="A91" s="44"/>
      <c r="B91" s="64" t="s">
        <v>128</v>
      </c>
      <c r="C91" s="64"/>
      <c r="D91" s="33"/>
      <c r="E91" s="21"/>
      <c r="F91" s="21"/>
      <c r="G91" s="21"/>
      <c r="H91" s="21"/>
      <c r="I91" s="22"/>
      <c r="J91" s="21"/>
    </row>
    <row r="92" spans="1:11 1025:1026" x14ac:dyDescent="0.25">
      <c r="A92" s="21"/>
      <c r="B92" s="21"/>
      <c r="C92" s="21"/>
      <c r="D92" s="21"/>
      <c r="E92" s="21"/>
      <c r="F92" s="21"/>
    </row>
    <row r="93" spans="1:11 1025:1026" x14ac:dyDescent="0.25">
      <c r="A93" s="21"/>
      <c r="B93" s="21"/>
      <c r="C93" s="21"/>
      <c r="D93" s="21"/>
      <c r="E93" s="21"/>
      <c r="F93" s="21"/>
      <c r="I93" s="39" t="s">
        <v>63</v>
      </c>
    </row>
    <row r="96" spans="1:11 1025:1026" x14ac:dyDescent="0.25">
      <c r="I96" s="1" t="s">
        <v>129</v>
      </c>
    </row>
  </sheetData>
  <mergeCells count="5">
    <mergeCell ref="A7:K7"/>
    <mergeCell ref="A9:O9"/>
    <mergeCell ref="A11:K11"/>
    <mergeCell ref="A89:B89"/>
    <mergeCell ref="B91:C91"/>
  </mergeCells>
  <phoneticPr fontId="10" type="noConversion"/>
  <pageMargins left="0.70000000000000007" right="0.70000000000000007" top="1.1437007874015752" bottom="1.1437007874015752" header="0.75000000000000011" footer="0.75000000000000011"/>
  <pageSetup paperSize="9" scale="9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Kelebuh-zelkom</dc:creator>
  <cp:lastModifiedBy>Mario Kelebuh</cp:lastModifiedBy>
  <cp:lastPrinted>2026-01-29T11:09:32Z</cp:lastPrinted>
  <dcterms:created xsi:type="dcterms:W3CDTF">2017-12-13T12:50:05Z</dcterms:created>
  <dcterms:modified xsi:type="dcterms:W3CDTF">2026-04-23T06:01:56Z</dcterms:modified>
</cp:coreProperties>
</file>